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4235"/>
  </bookViews>
  <sheets>
    <sheet name="Erassungstabelle" sheetId="1" r:id="rId1"/>
  </sheets>
  <definedNames>
    <definedName name="_xlnm.Print_Area" localSheetId="0">Erassungstabelle!$A$1:$H$132</definedName>
    <definedName name="Nutzung">Erassungstabelle!$C$20:$C$25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6" i="1" l="1"/>
  <c r="F131" i="1"/>
  <c r="F130" i="1"/>
  <c r="F128" i="1"/>
  <c r="F103" i="1"/>
  <c r="F104" i="1"/>
  <c r="F105" i="1"/>
  <c r="F106" i="1"/>
  <c r="F108" i="1"/>
  <c r="F102" i="1"/>
  <c r="F109" i="1"/>
  <c r="D91" i="1"/>
  <c r="D73" i="1"/>
  <c r="D55" i="1"/>
  <c r="D93" i="1"/>
  <c r="D11" i="1"/>
  <c r="E18" i="1"/>
  <c r="D20" i="1"/>
  <c r="D21" i="1"/>
  <c r="D22" i="1"/>
  <c r="D23" i="1"/>
  <c r="D24" i="1"/>
  <c r="D25" i="1"/>
  <c r="D26" i="1"/>
  <c r="F52" i="1"/>
  <c r="F53" i="1"/>
  <c r="F54" i="1"/>
  <c r="F42" i="1"/>
  <c r="F43" i="1"/>
  <c r="F44" i="1"/>
  <c r="F45" i="1"/>
  <c r="F46" i="1"/>
  <c r="F47" i="1"/>
  <c r="F48" i="1"/>
  <c r="F49" i="1"/>
  <c r="F50" i="1"/>
  <c r="F55" i="1"/>
  <c r="F88" i="1"/>
  <c r="F89" i="1"/>
  <c r="F90" i="1"/>
  <c r="F78" i="1"/>
  <c r="F79" i="1"/>
  <c r="F80" i="1"/>
  <c r="F81" i="1"/>
  <c r="F82" i="1"/>
  <c r="F83" i="1"/>
  <c r="F84" i="1"/>
  <c r="F85" i="1"/>
  <c r="F86" i="1"/>
  <c r="F91" i="1"/>
  <c r="F70" i="1"/>
  <c r="F71" i="1"/>
  <c r="F72" i="1"/>
  <c r="F60" i="1"/>
  <c r="F61" i="1"/>
  <c r="F62" i="1"/>
  <c r="F63" i="1"/>
  <c r="F64" i="1"/>
  <c r="F65" i="1"/>
  <c r="F66" i="1"/>
  <c r="F67" i="1"/>
  <c r="F68" i="1"/>
  <c r="F73" i="1"/>
  <c r="F93" i="1"/>
  <c r="F14" i="1"/>
  <c r="E17" i="1"/>
  <c r="F119" i="1"/>
  <c r="F121" i="1"/>
  <c r="F122" i="1"/>
  <c r="F100" i="1"/>
  <c r="F107" i="1"/>
  <c r="F51" i="1"/>
  <c r="F69" i="1"/>
  <c r="F87" i="1"/>
  <c r="F16" i="1"/>
  <c r="F41" i="1"/>
  <c r="F59" i="1"/>
  <c r="F77" i="1"/>
  <c r="F15" i="1"/>
  <c r="D51" i="1"/>
  <c r="D69" i="1"/>
  <c r="D87" i="1"/>
  <c r="D13" i="1"/>
  <c r="D41" i="1"/>
  <c r="D59" i="1"/>
  <c r="D77" i="1"/>
  <c r="D12" i="1"/>
  <c r="E93" i="1"/>
  <c r="E69" i="1"/>
  <c r="E91" i="1"/>
  <c r="E87" i="1"/>
  <c r="E77" i="1"/>
  <c r="E73" i="1"/>
  <c r="E59" i="1"/>
  <c r="E41" i="1"/>
  <c r="E51" i="1"/>
  <c r="E55" i="1"/>
</calcChain>
</file>

<file path=xl/sharedStrings.xml><?xml version="1.0" encoding="utf-8"?>
<sst xmlns="http://schemas.openxmlformats.org/spreadsheetml/2006/main" count="160" uniqueCount="77">
  <si>
    <t>Erfassungsraster Geschossflächen</t>
  </si>
  <si>
    <t>Team</t>
  </si>
  <si>
    <t>A</t>
  </si>
  <si>
    <t>Mengengerüst</t>
  </si>
  <si>
    <t>Total</t>
  </si>
  <si>
    <t>Übersicht</t>
  </si>
  <si>
    <t>Geschossfläche</t>
  </si>
  <si>
    <t>D</t>
  </si>
  <si>
    <t>17022 Testplanung Vogt Oberdiessbach</t>
  </si>
  <si>
    <t>GV</t>
  </si>
  <si>
    <t>Gebäudegrundfläche GGF</t>
  </si>
  <si>
    <t>GGF / GSF</t>
  </si>
  <si>
    <t>Grünflächen</t>
  </si>
  <si>
    <t>Grünflächenziffer GZ</t>
  </si>
  <si>
    <t>Parkplätze oberirdisch (Anzahl)</t>
  </si>
  <si>
    <t>Aussenraum</t>
  </si>
  <si>
    <t>Grundstücksfläche GSF (= anrechenbare GSF)</t>
  </si>
  <si>
    <t>Wohnen</t>
  </si>
  <si>
    <t>Dienstleistungen publikumsorientiert</t>
  </si>
  <si>
    <t>Büro NICHT publikumsorientiert</t>
  </si>
  <si>
    <t>Diverses (Nebennutzfläche, Technik, etc.)</t>
  </si>
  <si>
    <t>GF</t>
  </si>
  <si>
    <t>GF =</t>
  </si>
  <si>
    <t>GV =</t>
  </si>
  <si>
    <t>Gebäudevolumen</t>
  </si>
  <si>
    <t>GH</t>
  </si>
  <si>
    <t>GH =</t>
  </si>
  <si>
    <t>Geschosshöhe</t>
  </si>
  <si>
    <t>unter Terrain</t>
  </si>
  <si>
    <t>EG</t>
  </si>
  <si>
    <t>1.OG</t>
  </si>
  <si>
    <t>2.OG</t>
  </si>
  <si>
    <t>3.OG</t>
  </si>
  <si>
    <t>4.OG</t>
  </si>
  <si>
    <t>Mengen</t>
  </si>
  <si>
    <t>Nutzung</t>
  </si>
  <si>
    <t>Etage</t>
  </si>
  <si>
    <t>1.UG</t>
  </si>
  <si>
    <t>über Terrain</t>
  </si>
  <si>
    <t>Total Baufeld NORD</t>
  </si>
  <si>
    <t>(Name des Teams)</t>
  </si>
  <si>
    <t>Verkauf</t>
  </si>
  <si>
    <t>Parkierung</t>
  </si>
  <si>
    <t>Baufeld NORD</t>
  </si>
  <si>
    <t>GF oi</t>
  </si>
  <si>
    <t>GF ui</t>
  </si>
  <si>
    <t xml:space="preserve">GF </t>
  </si>
  <si>
    <t>Geschossfläche oberirdisch</t>
  </si>
  <si>
    <t>Geschossfläche unterirdisch</t>
  </si>
  <si>
    <t>GV oi</t>
  </si>
  <si>
    <t>GV ui</t>
  </si>
  <si>
    <t>Gebäudevolumen oberirdisch</t>
  </si>
  <si>
    <t>Gebäudevolumen unterirdisch</t>
  </si>
  <si>
    <t>Nutzungen</t>
  </si>
  <si>
    <t>Dach</t>
  </si>
  <si>
    <t>ABW</t>
  </si>
  <si>
    <t>ABW =</t>
  </si>
  <si>
    <t>Fläche</t>
  </si>
  <si>
    <t>Abwicklung der Fassade in Laufmeter (m1)</t>
  </si>
  <si>
    <t>Formquotient</t>
  </si>
  <si>
    <t>GV / GF</t>
  </si>
  <si>
    <r>
      <rPr>
        <sz val="11"/>
        <color theme="1"/>
        <rFont val="Calibri"/>
        <family val="2"/>
      </rPr>
      <t>Ø</t>
    </r>
    <r>
      <rPr>
        <sz val="9.3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Geschosshöhe</t>
    </r>
  </si>
  <si>
    <t>Kontrolle</t>
  </si>
  <si>
    <t>AWF =</t>
  </si>
  <si>
    <t>Aussenwandfläche (m2)</t>
  </si>
  <si>
    <t>DF =</t>
  </si>
  <si>
    <t>Dachfläche (m2)</t>
  </si>
  <si>
    <t>AWF+DF / GF</t>
  </si>
  <si>
    <t>NORD / SÜD</t>
  </si>
  <si>
    <t>GEBÄUDE 1</t>
  </si>
  <si>
    <t>GEBÄUDE 2</t>
  </si>
  <si>
    <t>GEBÄUDE 3</t>
  </si>
  <si>
    <t>Gebäudehülle aller Gebäude (AWF+DF)</t>
  </si>
  <si>
    <t>NORD</t>
  </si>
  <si>
    <t>SÜD</t>
  </si>
  <si>
    <t xml:space="preserve"> = bitte spezifizieren (z.T. Platzhalter enthalten)</t>
  </si>
  <si>
    <t>Hinweis: Die Etappierung/Unterteilung in Baufelder sowie die Bezeichnung der Bauten ist frei (bei Bedarf, zusätzliche Etappen hinzufügen), muss jedoch in einem Plan eindeutig zugerodnet werden. 
Gegebenenfalls zusätzliche OG`s hinzufügen (kein Präjudiz).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</si>
</sst>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&quot; m²&quot;"/>
    <numFmt numFmtId="165" formatCode="0&quot; m3&quot;"/>
    <numFmt numFmtId="166" formatCode="#,###&quot; m2&quot;"/>
    <numFmt numFmtId="167" formatCode="#,###&quot; m3&quot;"/>
    <numFmt numFmtId="168" formatCode="#,##0&quot; m3&quot;"/>
    <numFmt numFmtId="169" formatCode="0.00&quot; m1&quot;"/>
    <numFmt numFmtId="170" formatCode="#,##0&quot; m2&quot;"/>
    <numFmt numFmtId="171" formatCode="#,##0&quot; Stk&quot;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9.35"/>
      <color theme="1"/>
      <name val="Calibri"/>
      <family val="2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1" fillId="0" borderId="0" xfId="0" applyFont="1" applyFill="1"/>
    <xf numFmtId="2" fontId="0" fillId="0" borderId="0" xfId="0" applyNumberFormat="1" applyBorder="1"/>
    <xf numFmtId="164" fontId="0" fillId="0" borderId="0" xfId="0" applyNumberFormat="1" applyFill="1" applyBorder="1"/>
    <xf numFmtId="43" fontId="0" fillId="0" borderId="0" xfId="23" applyFont="1"/>
    <xf numFmtId="0" fontId="0" fillId="0" borderId="0" xfId="0" applyFill="1" applyBorder="1"/>
    <xf numFmtId="166" fontId="6" fillId="0" borderId="0" xfId="0" applyNumberFormat="1" applyFont="1" applyFill="1" applyBorder="1"/>
    <xf numFmtId="164" fontId="6" fillId="0" borderId="0" xfId="0" applyNumberFormat="1" applyFont="1" applyFill="1" applyBorder="1"/>
    <xf numFmtId="165" fontId="0" fillId="0" borderId="0" xfId="0" applyNumberFormat="1" applyFill="1" applyBorder="1"/>
    <xf numFmtId="167" fontId="0" fillId="0" borderId="0" xfId="0" applyNumberFormat="1" applyFill="1" applyBorder="1"/>
    <xf numFmtId="0" fontId="2" fillId="0" borderId="0" xfId="0" applyFont="1" applyFill="1" applyBorder="1"/>
    <xf numFmtId="0" fontId="2" fillId="0" borderId="2" xfId="0" applyFont="1" applyBorder="1"/>
    <xf numFmtId="170" fontId="0" fillId="0" borderId="2" xfId="0" applyNumberFormat="1" applyBorder="1"/>
    <xf numFmtId="169" fontId="10" fillId="0" borderId="2" xfId="23" applyNumberFormat="1" applyFont="1" applyFill="1" applyBorder="1"/>
    <xf numFmtId="168" fontId="10" fillId="0" borderId="2" xfId="0" applyNumberFormat="1" applyFont="1" applyFill="1" applyBorder="1"/>
    <xf numFmtId="0" fontId="0" fillId="0" borderId="2" xfId="0" applyBorder="1"/>
    <xf numFmtId="0" fontId="11" fillId="3" borderId="2" xfId="0" applyFont="1" applyFill="1" applyBorder="1"/>
    <xf numFmtId="170" fontId="11" fillId="3" borderId="2" xfId="0" applyNumberFormat="1" applyFont="1" applyFill="1" applyBorder="1"/>
    <xf numFmtId="169" fontId="11" fillId="3" borderId="2" xfId="23" applyNumberFormat="1" applyFont="1" applyFill="1" applyBorder="1"/>
    <xf numFmtId="168" fontId="11" fillId="3" borderId="2" xfId="0" applyNumberFormat="1" applyFont="1" applyFill="1" applyBorder="1"/>
    <xf numFmtId="0" fontId="0" fillId="0" borderId="2" xfId="0" applyFill="1" applyBorder="1"/>
    <xf numFmtId="0" fontId="2" fillId="0" borderId="2" xfId="0" applyFont="1" applyFill="1" applyBorder="1"/>
    <xf numFmtId="0" fontId="0" fillId="0" borderId="4" xfId="0" applyFill="1" applyBorder="1"/>
    <xf numFmtId="170" fontId="11" fillId="3" borderId="4" xfId="0" applyNumberFormat="1" applyFont="1" applyFill="1" applyBorder="1"/>
    <xf numFmtId="169" fontId="11" fillId="3" borderId="4" xfId="23" applyNumberFormat="1" applyFont="1" applyFill="1" applyBorder="1"/>
    <xf numFmtId="168" fontId="11" fillId="3" borderId="4" xfId="0" applyNumberFormat="1" applyFont="1" applyFill="1" applyBorder="1"/>
    <xf numFmtId="0" fontId="2" fillId="0" borderId="3" xfId="0" applyFont="1" applyFill="1" applyBorder="1"/>
    <xf numFmtId="166" fontId="12" fillId="0" borderId="3" xfId="0" applyNumberFormat="1" applyFont="1" applyFill="1" applyBorder="1"/>
    <xf numFmtId="169" fontId="12" fillId="0" borderId="3" xfId="23" applyNumberFormat="1" applyFont="1" applyFill="1" applyBorder="1"/>
    <xf numFmtId="167" fontId="12" fillId="0" borderId="3" xfId="0" applyNumberFormat="1" applyFont="1" applyFill="1" applyBorder="1"/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0" fillId="0" borderId="5" xfId="0" applyFill="1" applyBorder="1"/>
    <xf numFmtId="2" fontId="2" fillId="0" borderId="5" xfId="0" applyNumberFormat="1" applyFont="1" applyBorder="1"/>
    <xf numFmtId="2" fontId="11" fillId="3" borderId="5" xfId="0" applyNumberFormat="1" applyFont="1" applyFill="1" applyBorder="1"/>
    <xf numFmtId="2" fontId="13" fillId="3" borderId="5" xfId="0" applyNumberFormat="1" applyFont="1" applyFill="1" applyBorder="1"/>
    <xf numFmtId="2" fontId="2" fillId="0" borderId="0" xfId="0" applyNumberFormat="1" applyFont="1" applyBorder="1"/>
    <xf numFmtId="2" fontId="11" fillId="0" borderId="5" xfId="0" applyNumberFormat="1" applyFont="1" applyFill="1" applyBorder="1"/>
    <xf numFmtId="2" fontId="13" fillId="0" borderId="5" xfId="0" applyNumberFormat="1" applyFont="1" applyFill="1" applyBorder="1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0" fillId="0" borderId="0" xfId="0" applyNumberFormat="1" applyFont="1" applyFill="1" applyBorder="1"/>
    <xf numFmtId="2" fontId="14" fillId="0" borderId="5" xfId="0" applyNumberFormat="1" applyFont="1" applyFill="1" applyBorder="1" applyAlignment="1">
      <alignment horizontal="right"/>
    </xf>
    <xf numFmtId="2" fontId="0" fillId="0" borderId="6" xfId="0" applyNumberFormat="1" applyFont="1" applyFill="1" applyBorder="1"/>
    <xf numFmtId="164" fontId="0" fillId="0" borderId="6" xfId="0" applyNumberFormat="1" applyFill="1" applyBorder="1"/>
    <xf numFmtId="166" fontId="10" fillId="0" borderId="6" xfId="0" applyNumberFormat="1" applyFont="1" applyFill="1" applyBorder="1"/>
    <xf numFmtId="2" fontId="0" fillId="0" borderId="2" xfId="0" applyNumberFormat="1" applyFont="1" applyFill="1" applyBorder="1"/>
    <xf numFmtId="164" fontId="0" fillId="0" borderId="2" xfId="0" applyNumberFormat="1" applyFill="1" applyBorder="1"/>
    <xf numFmtId="166" fontId="10" fillId="0" borderId="2" xfId="0" applyNumberFormat="1" applyFont="1" applyFill="1" applyBorder="1"/>
    <xf numFmtId="167" fontId="10" fillId="0" borderId="2" xfId="0" applyNumberFormat="1" applyFont="1" applyFill="1" applyBorder="1"/>
    <xf numFmtId="170" fontId="11" fillId="0" borderId="2" xfId="0" applyNumberFormat="1" applyFont="1" applyFill="1" applyBorder="1"/>
    <xf numFmtId="170" fontId="10" fillId="0" borderId="2" xfId="0" applyNumberFormat="1" applyFont="1" applyFill="1" applyBorder="1"/>
    <xf numFmtId="170" fontId="12" fillId="0" borderId="3" xfId="0" applyNumberFormat="1" applyFont="1" applyFill="1" applyBorder="1"/>
    <xf numFmtId="0" fontId="0" fillId="0" borderId="2" xfId="0" applyFont="1" applyBorder="1"/>
    <xf numFmtId="169" fontId="11" fillId="0" borderId="2" xfId="23" applyNumberFormat="1" applyFont="1" applyFill="1" applyBorder="1"/>
    <xf numFmtId="171" fontId="11" fillId="3" borderId="2" xfId="0" applyNumberFormat="1" applyFont="1" applyFill="1" applyBorder="1"/>
    <xf numFmtId="43" fontId="11" fillId="0" borderId="2" xfId="23" applyFont="1" applyFill="1" applyBorder="1"/>
    <xf numFmtId="43" fontId="0" fillId="0" borderId="2" xfId="23" applyFont="1" applyFill="1" applyBorder="1"/>
    <xf numFmtId="164" fontId="8" fillId="0" borderId="0" xfId="0" applyNumberFormat="1" applyFont="1" applyBorder="1"/>
    <xf numFmtId="0" fontId="8" fillId="0" borderId="0" xfId="0" applyFont="1" applyBorder="1"/>
    <xf numFmtId="0" fontId="2" fillId="0" borderId="5" xfId="0" applyFont="1" applyBorder="1"/>
    <xf numFmtId="0" fontId="11" fillId="3" borderId="5" xfId="0" applyFont="1" applyFill="1" applyBorder="1"/>
    <xf numFmtId="0" fontId="0" fillId="0" borderId="0" xfId="0" applyAlignment="1">
      <alignment horizontal="left" wrapText="1"/>
    </xf>
    <xf numFmtId="0" fontId="17" fillId="0" borderId="5" xfId="0" applyFont="1" applyFill="1" applyBorder="1"/>
    <xf numFmtId="0" fontId="0" fillId="3" borderId="0" xfId="0" applyFill="1"/>
  </cellXfs>
  <cellStyles count="24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Komma" xfId="23" builtinId="3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Standard" xfId="0" builtinId="0"/>
  </cellStyles>
  <dxfs count="0"/>
  <tableStyles count="0" defaultTableStyle="TableStyleMedium2" defaultPivotStyle="PivotStyleMedium9"/>
  <colors>
    <mruColors>
      <color rgb="FFFFD7AF"/>
      <color rgb="FFC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8373279584113"/>
          <c:y val="0"/>
          <c:w val="0.99611971368865004"/>
          <c:h val="0.901569601987491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</c:dPt>
          <c:cat>
            <c:strRef>
              <c:f>Erassungstabelle!$C$20:$C$25</c:f>
              <c:strCache>
                <c:ptCount val="6"/>
                <c:pt idx="0">
                  <c:v>Wohnen</c:v>
                </c:pt>
                <c:pt idx="1">
                  <c:v>Büro NICHT publikumsorientiert</c:v>
                </c:pt>
                <c:pt idx="2">
                  <c:v>Dienstleistungen publikumsorientiert</c:v>
                </c:pt>
                <c:pt idx="3">
                  <c:v>Verkauf</c:v>
                </c:pt>
                <c:pt idx="4">
                  <c:v>Parkierung</c:v>
                </c:pt>
                <c:pt idx="5">
                  <c:v>Diverses (Nebennutzfläche, Technik, etc.)</c:v>
                </c:pt>
              </c:strCache>
            </c:strRef>
          </c:cat>
          <c:val>
            <c:numRef>
              <c:f>Erassungstabelle!$D$20:$D$25</c:f>
              <c:numCache>
                <c:formatCode>0" m²"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421832955024654E-2"/>
          <c:y val="2.664789423933376E-2"/>
          <c:w val="0.69874840320936971"/>
          <c:h val="0.66453658367701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76995</xdr:colOff>
      <xdr:row>18</xdr:row>
      <xdr:rowOff>106679</xdr:rowOff>
    </xdr:from>
    <xdr:to>
      <xdr:col>7</xdr:col>
      <xdr:colOff>661147</xdr:colOff>
      <xdr:row>28</xdr:row>
      <xdr:rowOff>108021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view="pageBreakPreview" zoomScale="85" zoomScaleNormal="125" zoomScaleSheetLayoutView="85" zoomScalePageLayoutView="125" workbookViewId="0">
      <selection activeCell="B33" sqref="B33"/>
    </sheetView>
  </sheetViews>
  <sheetFormatPr baseColWidth="10" defaultColWidth="9.140625" defaultRowHeight="15" x14ac:dyDescent="0.25"/>
  <cols>
    <col min="1" max="1" width="6.28515625" customWidth="1"/>
    <col min="2" max="2" width="13" customWidth="1"/>
    <col min="3" max="3" width="52.42578125" customWidth="1"/>
    <col min="4" max="5" width="10.85546875" customWidth="1"/>
    <col min="6" max="6" width="13.28515625" customWidth="1"/>
    <col min="7" max="8" width="10.85546875" customWidth="1"/>
    <col min="11" max="11" width="33.140625" customWidth="1"/>
    <col min="12" max="12" width="65.28515625" customWidth="1"/>
    <col min="13" max="13" width="40.140625" customWidth="1"/>
  </cols>
  <sheetData>
    <row r="1" spans="1:8" x14ac:dyDescent="0.25">
      <c r="A1" t="s">
        <v>8</v>
      </c>
    </row>
    <row r="2" spans="1:8" ht="10.5" customHeight="1" x14ac:dyDescent="0.25"/>
    <row r="3" spans="1:8" ht="28.5" x14ac:dyDescent="0.45">
      <c r="B3" s="5" t="s">
        <v>0</v>
      </c>
    </row>
    <row r="4" spans="1:8" x14ac:dyDescent="0.25">
      <c r="D4" s="69"/>
      <c r="E4" t="s">
        <v>75</v>
      </c>
    </row>
    <row r="6" spans="1:8" x14ac:dyDescent="0.25">
      <c r="A6" s="4" t="s">
        <v>2</v>
      </c>
      <c r="B6" s="4" t="s">
        <v>5</v>
      </c>
      <c r="C6" s="4"/>
      <c r="D6" s="4"/>
      <c r="E6" s="4"/>
      <c r="F6" s="4"/>
      <c r="G6" s="4"/>
      <c r="H6" s="4"/>
    </row>
    <row r="7" spans="1:8" x14ac:dyDescent="0.25">
      <c r="A7" s="6"/>
      <c r="B7" s="6"/>
      <c r="C7" s="6"/>
      <c r="D7" s="6"/>
      <c r="E7" s="6"/>
      <c r="F7" s="6"/>
      <c r="G7" s="6"/>
      <c r="H7" s="6"/>
    </row>
    <row r="8" spans="1:8" ht="15.75" thickBot="1" x14ac:dyDescent="0.3">
      <c r="B8" s="38" t="s">
        <v>1</v>
      </c>
      <c r="C8" s="39" t="s">
        <v>40</v>
      </c>
      <c r="D8" s="40"/>
      <c r="E8" s="40"/>
      <c r="F8" s="40"/>
      <c r="G8" s="40"/>
      <c r="H8" s="40"/>
    </row>
    <row r="9" spans="1:8" x14ac:dyDescent="0.25">
      <c r="B9" s="41"/>
      <c r="C9" s="7"/>
      <c r="D9" s="7"/>
      <c r="E9" s="7"/>
      <c r="F9" s="7"/>
      <c r="G9" s="7"/>
      <c r="H9" s="7"/>
    </row>
    <row r="10" spans="1:8" ht="15.75" thickBot="1" x14ac:dyDescent="0.3">
      <c r="B10" s="38" t="s">
        <v>43</v>
      </c>
      <c r="C10" s="42"/>
      <c r="D10" s="47" t="s">
        <v>21</v>
      </c>
      <c r="E10" s="47"/>
      <c r="F10" s="47" t="s">
        <v>9</v>
      </c>
      <c r="G10" s="43"/>
      <c r="H10" s="43"/>
    </row>
    <row r="11" spans="1:8" x14ac:dyDescent="0.25">
      <c r="B11" s="48" t="s">
        <v>46</v>
      </c>
      <c r="C11" s="49" t="s">
        <v>6</v>
      </c>
      <c r="D11" s="50">
        <f>D93</f>
        <v>1</v>
      </c>
      <c r="E11" s="49"/>
      <c r="F11" s="49"/>
      <c r="G11" s="49"/>
      <c r="H11" s="49"/>
    </row>
    <row r="12" spans="1:8" x14ac:dyDescent="0.25">
      <c r="B12" s="51" t="s">
        <v>44</v>
      </c>
      <c r="C12" s="52" t="s">
        <v>47</v>
      </c>
      <c r="D12" s="53">
        <f>SUM(D41,D59,D77)</f>
        <v>1</v>
      </c>
      <c r="E12" s="52"/>
      <c r="F12" s="52"/>
      <c r="G12" s="52"/>
      <c r="H12" s="52"/>
    </row>
    <row r="13" spans="1:8" x14ac:dyDescent="0.25">
      <c r="B13" s="51" t="s">
        <v>45</v>
      </c>
      <c r="C13" s="52" t="s">
        <v>48</v>
      </c>
      <c r="D13" s="53">
        <f>SUM(D51,D69,D87)</f>
        <v>0</v>
      </c>
      <c r="E13" s="52"/>
      <c r="F13" s="52"/>
      <c r="G13" s="52"/>
      <c r="H13" s="52"/>
    </row>
    <row r="14" spans="1:8" x14ac:dyDescent="0.25">
      <c r="B14" s="51" t="s">
        <v>9</v>
      </c>
      <c r="C14" s="52"/>
      <c r="D14" s="20"/>
      <c r="E14" s="52"/>
      <c r="F14" s="54">
        <f>F93</f>
        <v>3</v>
      </c>
      <c r="G14" s="52"/>
      <c r="H14" s="52"/>
    </row>
    <row r="15" spans="1:8" x14ac:dyDescent="0.25">
      <c r="B15" s="51" t="s">
        <v>49</v>
      </c>
      <c r="C15" s="52" t="s">
        <v>51</v>
      </c>
      <c r="D15" s="20"/>
      <c r="E15" s="52"/>
      <c r="F15" s="54">
        <f>SUM(F41,F59,F77)</f>
        <v>3</v>
      </c>
      <c r="G15" s="52"/>
      <c r="H15" s="52"/>
    </row>
    <row r="16" spans="1:8" x14ac:dyDescent="0.25">
      <c r="B16" s="51" t="s">
        <v>50</v>
      </c>
      <c r="C16" s="52" t="s">
        <v>52</v>
      </c>
      <c r="D16" s="20"/>
      <c r="E16" s="52"/>
      <c r="F16" s="54">
        <f>SUM(F51,F69,F87)</f>
        <v>0</v>
      </c>
      <c r="G16" s="52"/>
      <c r="H16" s="52"/>
    </row>
    <row r="17" spans="1:8" x14ac:dyDescent="0.25">
      <c r="B17" s="51" t="s">
        <v>60</v>
      </c>
      <c r="C17" s="52" t="s">
        <v>61</v>
      </c>
      <c r="D17" s="20"/>
      <c r="E17" s="62">
        <f>F14/D11</f>
        <v>3</v>
      </c>
      <c r="F17" s="54"/>
      <c r="G17" s="52"/>
      <c r="H17" s="52"/>
    </row>
    <row r="18" spans="1:8" x14ac:dyDescent="0.25">
      <c r="B18" s="51" t="s">
        <v>67</v>
      </c>
      <c r="C18" s="52" t="s">
        <v>59</v>
      </c>
      <c r="D18" s="20"/>
      <c r="E18" s="62">
        <f>F109/D11</f>
        <v>1978.4</v>
      </c>
      <c r="F18" s="54"/>
      <c r="G18" s="52"/>
      <c r="H18" s="52"/>
    </row>
    <row r="19" spans="1:8" x14ac:dyDescent="0.25">
      <c r="B19" s="10"/>
      <c r="C19" s="44"/>
      <c r="D19" s="8"/>
      <c r="E19" s="45"/>
      <c r="F19" s="44"/>
      <c r="G19" s="44"/>
      <c r="H19" s="44"/>
    </row>
    <row r="20" spans="1:8" x14ac:dyDescent="0.25">
      <c r="B20" s="46" t="s">
        <v>53</v>
      </c>
      <c r="C20" t="s">
        <v>17</v>
      </c>
      <c r="D20" s="8">
        <f>SUMIF($C$39:$C$93,C20,$D$39:$D$93)</f>
        <v>1</v>
      </c>
      <c r="E20" s="45"/>
      <c r="F20" s="44"/>
      <c r="G20" s="44"/>
      <c r="H20" s="44"/>
    </row>
    <row r="21" spans="1:8" x14ac:dyDescent="0.25">
      <c r="C21" t="s">
        <v>19</v>
      </c>
      <c r="D21" s="8">
        <f>SUMIF($C$39:$C$93,C21,$D$39:$D$93)</f>
        <v>0</v>
      </c>
      <c r="E21" s="7"/>
      <c r="F21" s="7"/>
      <c r="G21" s="7"/>
      <c r="H21" s="7"/>
    </row>
    <row r="22" spans="1:8" x14ac:dyDescent="0.25">
      <c r="C22" t="s">
        <v>18</v>
      </c>
      <c r="D22" s="8">
        <f>SUMIF($C$39:$C$93,C22,$D$39:$D$93)</f>
        <v>0</v>
      </c>
      <c r="F22" s="7"/>
      <c r="G22" s="7"/>
      <c r="H22" s="7"/>
    </row>
    <row r="23" spans="1:8" x14ac:dyDescent="0.25">
      <c r="C23" t="s">
        <v>41</v>
      </c>
      <c r="D23" s="8">
        <f>SUMIF($C$39:$C$93,C23,$D$39:$D$93)</f>
        <v>0</v>
      </c>
      <c r="E23" s="7"/>
      <c r="F23" s="7"/>
      <c r="G23" s="7"/>
      <c r="H23" s="7"/>
    </row>
    <row r="24" spans="1:8" x14ac:dyDescent="0.25">
      <c r="C24" t="s">
        <v>42</v>
      </c>
      <c r="D24" s="8">
        <f>SUMIF($C$39:$C$93,C24,$D$39:$D$93)</f>
        <v>0</v>
      </c>
      <c r="E24" s="7"/>
      <c r="F24" s="7"/>
      <c r="G24" s="7"/>
      <c r="H24" s="7"/>
    </row>
    <row r="25" spans="1:8" x14ac:dyDescent="0.25">
      <c r="C25" t="s">
        <v>20</v>
      </c>
      <c r="D25" s="8">
        <f>SUMIF($C$39:$C$93,C25,$D$39:$D$93)</f>
        <v>0</v>
      </c>
      <c r="E25" s="7"/>
      <c r="F25" s="7"/>
      <c r="G25" s="7"/>
      <c r="H25" s="7"/>
    </row>
    <row r="26" spans="1:8" x14ac:dyDescent="0.25">
      <c r="C26" s="64" t="s">
        <v>62</v>
      </c>
      <c r="D26" s="63">
        <f>SUM(D20:D25)</f>
        <v>1</v>
      </c>
      <c r="E26" s="7"/>
      <c r="F26" s="7"/>
      <c r="G26" s="7"/>
      <c r="H26" s="7"/>
    </row>
    <row r="27" spans="1:8" x14ac:dyDescent="0.25">
      <c r="C27" s="1"/>
      <c r="D27" s="2"/>
      <c r="E27" s="7"/>
      <c r="F27" s="7"/>
      <c r="G27" s="7"/>
      <c r="H27" s="7"/>
    </row>
    <row r="28" spans="1:8" x14ac:dyDescent="0.25">
      <c r="B28" s="7"/>
      <c r="C28" s="7"/>
      <c r="D28" s="7"/>
      <c r="E28" s="7"/>
      <c r="F28" s="7"/>
      <c r="G28" s="7"/>
      <c r="H28" s="7"/>
    </row>
    <row r="30" spans="1:8" x14ac:dyDescent="0.25">
      <c r="A30" s="4" t="s">
        <v>7</v>
      </c>
      <c r="B30" s="4" t="s">
        <v>3</v>
      </c>
      <c r="C30" s="4"/>
      <c r="D30" s="4"/>
      <c r="E30" s="4"/>
      <c r="F30" s="4"/>
      <c r="G30" s="4"/>
      <c r="H30" s="4"/>
    </row>
    <row r="32" spans="1:8" ht="28.5" customHeight="1" x14ac:dyDescent="0.25">
      <c r="B32" s="67" t="s">
        <v>76</v>
      </c>
      <c r="C32" s="67"/>
      <c r="D32" s="67"/>
      <c r="E32" s="67"/>
      <c r="F32" s="67"/>
      <c r="G32" s="67"/>
      <c r="H32" s="67"/>
    </row>
    <row r="33" spans="2:9" x14ac:dyDescent="0.25">
      <c r="B33" t="s">
        <v>22</v>
      </c>
      <c r="C33" t="s">
        <v>6</v>
      </c>
    </row>
    <row r="34" spans="2:9" x14ac:dyDescent="0.25">
      <c r="B34" t="s">
        <v>26</v>
      </c>
      <c r="C34" t="s">
        <v>27</v>
      </c>
    </row>
    <row r="35" spans="2:9" x14ac:dyDescent="0.25">
      <c r="B35" t="s">
        <v>23</v>
      </c>
      <c r="C35" t="s">
        <v>24</v>
      </c>
    </row>
    <row r="36" spans="2:9" x14ac:dyDescent="0.25">
      <c r="D36" s="9"/>
      <c r="I36" s="1"/>
    </row>
    <row r="37" spans="2:9" x14ac:dyDescent="0.25">
      <c r="B37" s="3" t="s">
        <v>34</v>
      </c>
      <c r="I37" s="1"/>
    </row>
    <row r="38" spans="2:9" x14ac:dyDescent="0.25">
      <c r="B38" s="1"/>
      <c r="C38" s="1"/>
      <c r="D38" s="10"/>
      <c r="E38" s="10"/>
      <c r="F38" s="10"/>
      <c r="G38" s="10"/>
      <c r="H38" s="10"/>
      <c r="I38" s="10"/>
    </row>
    <row r="39" spans="2:9" ht="15.75" thickBot="1" x14ac:dyDescent="0.3">
      <c r="B39" s="66" t="s">
        <v>68</v>
      </c>
      <c r="C39" s="65" t="s">
        <v>69</v>
      </c>
      <c r="D39" s="37"/>
      <c r="E39" s="37"/>
      <c r="F39" s="37"/>
      <c r="G39" s="10"/>
      <c r="H39" s="10"/>
      <c r="I39" s="10"/>
    </row>
    <row r="40" spans="2:9" x14ac:dyDescent="0.25">
      <c r="B40" s="35" t="s">
        <v>36</v>
      </c>
      <c r="C40" s="35" t="s">
        <v>35</v>
      </c>
      <c r="D40" s="36" t="s">
        <v>21</v>
      </c>
      <c r="E40" s="36" t="s">
        <v>25</v>
      </c>
      <c r="F40" s="36" t="s">
        <v>9</v>
      </c>
      <c r="G40" s="10"/>
      <c r="H40" s="10"/>
      <c r="I40" s="10"/>
    </row>
    <row r="41" spans="2:9" x14ac:dyDescent="0.25">
      <c r="B41" s="16" t="s">
        <v>38</v>
      </c>
      <c r="C41" s="16"/>
      <c r="D41" s="17">
        <f>SUM(D42:D50)</f>
        <v>1</v>
      </c>
      <c r="E41" s="18">
        <f>F41/D41</f>
        <v>3</v>
      </c>
      <c r="F41" s="19">
        <f>SUM(F42:F50)</f>
        <v>3</v>
      </c>
      <c r="I41" s="8"/>
    </row>
    <row r="42" spans="2:9" x14ac:dyDescent="0.25">
      <c r="B42" s="20" t="s">
        <v>33</v>
      </c>
      <c r="C42" s="21"/>
      <c r="D42" s="22">
        <v>0</v>
      </c>
      <c r="E42" s="23">
        <v>0</v>
      </c>
      <c r="F42" s="24">
        <f t="shared" ref="F42:F50" si="0">D42*E42</f>
        <v>0</v>
      </c>
      <c r="I42" s="8"/>
    </row>
    <row r="43" spans="2:9" x14ac:dyDescent="0.25">
      <c r="B43" s="20" t="s">
        <v>32</v>
      </c>
      <c r="C43" s="21" t="s">
        <v>17</v>
      </c>
      <c r="D43" s="22">
        <v>1</v>
      </c>
      <c r="E43" s="23">
        <v>3</v>
      </c>
      <c r="F43" s="24">
        <f t="shared" si="0"/>
        <v>3</v>
      </c>
      <c r="I43" s="8"/>
    </row>
    <row r="44" spans="2:9" x14ac:dyDescent="0.25">
      <c r="B44" s="20" t="s">
        <v>31</v>
      </c>
      <c r="C44" s="21" t="s">
        <v>17</v>
      </c>
      <c r="D44" s="22">
        <v>0</v>
      </c>
      <c r="E44" s="23">
        <v>2.85</v>
      </c>
      <c r="F44" s="24">
        <f t="shared" si="0"/>
        <v>0</v>
      </c>
      <c r="I44" s="8"/>
    </row>
    <row r="45" spans="2:9" x14ac:dyDescent="0.25">
      <c r="B45" s="20" t="s">
        <v>30</v>
      </c>
      <c r="C45" s="21" t="s">
        <v>17</v>
      </c>
      <c r="D45" s="22">
        <v>0</v>
      </c>
      <c r="E45" s="23">
        <v>2.85</v>
      </c>
      <c r="F45" s="24">
        <f t="shared" si="0"/>
        <v>0</v>
      </c>
      <c r="I45" s="8"/>
    </row>
    <row r="46" spans="2:9" x14ac:dyDescent="0.25">
      <c r="B46" s="20" t="s">
        <v>30</v>
      </c>
      <c r="C46" s="21" t="s">
        <v>19</v>
      </c>
      <c r="D46" s="22">
        <v>0</v>
      </c>
      <c r="E46" s="23">
        <v>2.85</v>
      </c>
      <c r="F46" s="24">
        <f t="shared" si="0"/>
        <v>0</v>
      </c>
      <c r="I46" s="8"/>
    </row>
    <row r="47" spans="2:9" x14ac:dyDescent="0.25">
      <c r="B47" s="25" t="s">
        <v>29</v>
      </c>
      <c r="C47" s="21" t="s">
        <v>41</v>
      </c>
      <c r="D47" s="22">
        <v>0</v>
      </c>
      <c r="E47" s="23">
        <v>3.5</v>
      </c>
      <c r="F47" s="24">
        <f t="shared" si="0"/>
        <v>0</v>
      </c>
      <c r="I47" s="8"/>
    </row>
    <row r="48" spans="2:9" x14ac:dyDescent="0.25">
      <c r="B48" s="25" t="s">
        <v>29</v>
      </c>
      <c r="C48" s="21" t="s">
        <v>18</v>
      </c>
      <c r="D48" s="22">
        <v>0</v>
      </c>
      <c r="E48" s="23">
        <v>3.5</v>
      </c>
      <c r="F48" s="24">
        <f t="shared" si="0"/>
        <v>0</v>
      </c>
      <c r="I48" s="8"/>
    </row>
    <row r="49" spans="2:9" x14ac:dyDescent="0.25">
      <c r="B49" s="25" t="s">
        <v>29</v>
      </c>
      <c r="C49" s="21"/>
      <c r="D49" s="22">
        <v>0</v>
      </c>
      <c r="E49" s="23">
        <v>3.5</v>
      </c>
      <c r="F49" s="24">
        <f t="shared" si="0"/>
        <v>0</v>
      </c>
      <c r="I49" s="8"/>
    </row>
    <row r="50" spans="2:9" x14ac:dyDescent="0.25">
      <c r="B50" s="20" t="s">
        <v>29</v>
      </c>
      <c r="C50" s="21"/>
      <c r="D50" s="22">
        <v>0</v>
      </c>
      <c r="E50" s="23">
        <v>3.5</v>
      </c>
      <c r="F50" s="24">
        <f t="shared" si="0"/>
        <v>0</v>
      </c>
      <c r="I50" s="8"/>
    </row>
    <row r="51" spans="2:9" x14ac:dyDescent="0.25">
      <c r="B51" s="26" t="s">
        <v>28</v>
      </c>
      <c r="C51" s="26"/>
      <c r="D51" s="17">
        <f>SUM(D52:D54)</f>
        <v>0</v>
      </c>
      <c r="E51" s="18" t="e">
        <f>F51/D51</f>
        <v>#DIV/0!</v>
      </c>
      <c r="F51" s="19">
        <f>SUM(F52:F54)</f>
        <v>0</v>
      </c>
      <c r="I51" s="8"/>
    </row>
    <row r="52" spans="2:9" x14ac:dyDescent="0.25">
      <c r="B52" s="25" t="s">
        <v>37</v>
      </c>
      <c r="C52" s="21" t="s">
        <v>42</v>
      </c>
      <c r="D52" s="22">
        <v>0</v>
      </c>
      <c r="E52" s="23">
        <v>3.2</v>
      </c>
      <c r="F52" s="24">
        <f t="shared" ref="F52:F54" si="1">D52*E52</f>
        <v>0</v>
      </c>
      <c r="I52" s="8"/>
    </row>
    <row r="53" spans="2:9" x14ac:dyDescent="0.25">
      <c r="B53" s="25" t="s">
        <v>37</v>
      </c>
      <c r="C53" s="21" t="s">
        <v>20</v>
      </c>
      <c r="D53" s="22">
        <v>0</v>
      </c>
      <c r="E53" s="23">
        <v>3.2</v>
      </c>
      <c r="F53" s="24">
        <f t="shared" si="1"/>
        <v>0</v>
      </c>
      <c r="H53" s="8"/>
      <c r="I53" s="8"/>
    </row>
    <row r="54" spans="2:9" ht="15.75" thickBot="1" x14ac:dyDescent="0.3">
      <c r="B54" s="27" t="s">
        <v>37</v>
      </c>
      <c r="C54" s="21"/>
      <c r="D54" s="28">
        <v>0</v>
      </c>
      <c r="E54" s="29">
        <v>0</v>
      </c>
      <c r="F54" s="30">
        <f t="shared" si="1"/>
        <v>0</v>
      </c>
      <c r="H54" s="8"/>
      <c r="I54" s="8"/>
    </row>
    <row r="55" spans="2:9" ht="15.75" thickBot="1" x14ac:dyDescent="0.3">
      <c r="B55" s="31" t="s">
        <v>4</v>
      </c>
      <c r="C55" s="31"/>
      <c r="D55" s="32">
        <f>SUM(D52:D54,D42:D50)</f>
        <v>1</v>
      </c>
      <c r="E55" s="33">
        <f>F55/D55</f>
        <v>3</v>
      </c>
      <c r="F55" s="34">
        <f>SUM(F52:F54,F42:F50)</f>
        <v>3</v>
      </c>
      <c r="H55" s="14"/>
      <c r="I55" s="13"/>
    </row>
    <row r="56" spans="2:9" x14ac:dyDescent="0.25">
      <c r="B56" s="1"/>
      <c r="C56" s="1"/>
      <c r="D56" s="10"/>
      <c r="E56" s="10"/>
      <c r="F56" s="10"/>
      <c r="G56" s="10"/>
      <c r="H56" s="10"/>
      <c r="I56" s="10"/>
    </row>
    <row r="57" spans="2:9" ht="15.75" thickBot="1" x14ac:dyDescent="0.3">
      <c r="B57" s="66" t="s">
        <v>68</v>
      </c>
      <c r="C57" s="65" t="s">
        <v>70</v>
      </c>
      <c r="D57" s="37"/>
      <c r="E57" s="37"/>
      <c r="F57" s="37"/>
      <c r="G57" s="10"/>
      <c r="H57" s="10"/>
      <c r="I57" s="10"/>
    </row>
    <row r="58" spans="2:9" x14ac:dyDescent="0.25">
      <c r="B58" s="35" t="s">
        <v>36</v>
      </c>
      <c r="C58" s="35" t="s">
        <v>35</v>
      </c>
      <c r="D58" s="36" t="s">
        <v>21</v>
      </c>
      <c r="E58" s="36" t="s">
        <v>25</v>
      </c>
      <c r="F58" s="36" t="s">
        <v>9</v>
      </c>
      <c r="G58" s="10"/>
      <c r="H58" s="10"/>
      <c r="I58" s="10"/>
    </row>
    <row r="59" spans="2:9" x14ac:dyDescent="0.25">
      <c r="B59" s="16" t="s">
        <v>38</v>
      </c>
      <c r="C59" s="16"/>
      <c r="D59" s="17">
        <f>SUM(D60:D68)</f>
        <v>0</v>
      </c>
      <c r="E59" s="18" t="e">
        <f>F59/D59</f>
        <v>#DIV/0!</v>
      </c>
      <c r="F59" s="19">
        <f>SUM(F60:F68)</f>
        <v>0</v>
      </c>
      <c r="I59" s="8"/>
    </row>
    <row r="60" spans="2:9" x14ac:dyDescent="0.25">
      <c r="B60" s="20" t="s">
        <v>33</v>
      </c>
      <c r="C60" s="21"/>
      <c r="D60" s="22">
        <v>0</v>
      </c>
      <c r="E60" s="23">
        <v>0</v>
      </c>
      <c r="F60" s="24">
        <f t="shared" ref="F60:F68" si="2">D60*E60</f>
        <v>0</v>
      </c>
      <c r="I60" s="8"/>
    </row>
    <row r="61" spans="2:9" x14ac:dyDescent="0.25">
      <c r="B61" s="20" t="s">
        <v>32</v>
      </c>
      <c r="C61" s="21"/>
      <c r="D61" s="22">
        <v>0</v>
      </c>
      <c r="E61" s="23">
        <v>0</v>
      </c>
      <c r="F61" s="24">
        <f t="shared" si="2"/>
        <v>0</v>
      </c>
      <c r="I61" s="8"/>
    </row>
    <row r="62" spans="2:9" x14ac:dyDescent="0.25">
      <c r="B62" s="20" t="s">
        <v>31</v>
      </c>
      <c r="C62" s="21"/>
      <c r="D62" s="22">
        <v>0</v>
      </c>
      <c r="E62" s="23">
        <v>0</v>
      </c>
      <c r="F62" s="24">
        <f t="shared" si="2"/>
        <v>0</v>
      </c>
      <c r="I62" s="8"/>
    </row>
    <row r="63" spans="2:9" x14ac:dyDescent="0.25">
      <c r="B63" s="20" t="s">
        <v>30</v>
      </c>
      <c r="C63" s="21"/>
      <c r="D63" s="22">
        <v>0</v>
      </c>
      <c r="E63" s="23">
        <v>0</v>
      </c>
      <c r="F63" s="24">
        <f t="shared" si="2"/>
        <v>0</v>
      </c>
      <c r="I63" s="8"/>
    </row>
    <row r="64" spans="2:9" x14ac:dyDescent="0.25">
      <c r="B64" s="20" t="s">
        <v>30</v>
      </c>
      <c r="C64" s="21"/>
      <c r="D64" s="22">
        <v>0</v>
      </c>
      <c r="E64" s="23">
        <v>0</v>
      </c>
      <c r="F64" s="24">
        <f t="shared" si="2"/>
        <v>0</v>
      </c>
      <c r="I64" s="8"/>
    </row>
    <row r="65" spans="2:9" x14ac:dyDescent="0.25">
      <c r="B65" s="25" t="s">
        <v>29</v>
      </c>
      <c r="C65" s="21"/>
      <c r="D65" s="22">
        <v>0</v>
      </c>
      <c r="E65" s="23">
        <v>0</v>
      </c>
      <c r="F65" s="24">
        <f t="shared" si="2"/>
        <v>0</v>
      </c>
      <c r="I65" s="8"/>
    </row>
    <row r="66" spans="2:9" x14ac:dyDescent="0.25">
      <c r="B66" s="25" t="s">
        <v>29</v>
      </c>
      <c r="C66" s="21"/>
      <c r="D66" s="22">
        <v>0</v>
      </c>
      <c r="E66" s="23">
        <v>0</v>
      </c>
      <c r="F66" s="24">
        <f t="shared" si="2"/>
        <v>0</v>
      </c>
      <c r="I66" s="8"/>
    </row>
    <row r="67" spans="2:9" x14ac:dyDescent="0.25">
      <c r="B67" s="25" t="s">
        <v>29</v>
      </c>
      <c r="C67" s="21"/>
      <c r="D67" s="22">
        <v>0</v>
      </c>
      <c r="E67" s="23">
        <v>0</v>
      </c>
      <c r="F67" s="24">
        <f t="shared" si="2"/>
        <v>0</v>
      </c>
      <c r="I67" s="8"/>
    </row>
    <row r="68" spans="2:9" x14ac:dyDescent="0.25">
      <c r="B68" s="20" t="s">
        <v>29</v>
      </c>
      <c r="C68" s="21"/>
      <c r="D68" s="22">
        <v>0</v>
      </c>
      <c r="E68" s="23">
        <v>0</v>
      </c>
      <c r="F68" s="24">
        <f t="shared" si="2"/>
        <v>0</v>
      </c>
      <c r="I68" s="8"/>
    </row>
    <row r="69" spans="2:9" x14ac:dyDescent="0.25">
      <c r="B69" s="26" t="s">
        <v>28</v>
      </c>
      <c r="C69" s="26"/>
      <c r="D69" s="17">
        <f>SUM(D70:D72)</f>
        <v>0</v>
      </c>
      <c r="E69" s="18" t="e">
        <f>F69/D69</f>
        <v>#DIV/0!</v>
      </c>
      <c r="F69" s="19">
        <f>SUM(F70:F72)</f>
        <v>0</v>
      </c>
      <c r="I69" s="8"/>
    </row>
    <row r="70" spans="2:9" x14ac:dyDescent="0.25">
      <c r="B70" s="25" t="s">
        <v>37</v>
      </c>
      <c r="C70" s="21"/>
      <c r="D70" s="22">
        <v>0</v>
      </c>
      <c r="E70" s="23">
        <v>0</v>
      </c>
      <c r="F70" s="24">
        <f t="shared" ref="F70:F72" si="3">D70*E70</f>
        <v>0</v>
      </c>
      <c r="I70" s="8"/>
    </row>
    <row r="71" spans="2:9" x14ac:dyDescent="0.25">
      <c r="B71" s="25" t="s">
        <v>37</v>
      </c>
      <c r="C71" s="21"/>
      <c r="D71" s="22">
        <v>0</v>
      </c>
      <c r="E71" s="23">
        <v>0</v>
      </c>
      <c r="F71" s="24">
        <f t="shared" si="3"/>
        <v>0</v>
      </c>
      <c r="H71" s="8"/>
      <c r="I71" s="8"/>
    </row>
    <row r="72" spans="2:9" ht="15.75" thickBot="1" x14ac:dyDescent="0.3">
      <c r="B72" s="27" t="s">
        <v>37</v>
      </c>
      <c r="C72" s="21"/>
      <c r="D72" s="28">
        <v>0</v>
      </c>
      <c r="E72" s="29">
        <v>0</v>
      </c>
      <c r="F72" s="30">
        <f t="shared" si="3"/>
        <v>0</v>
      </c>
      <c r="H72" s="8"/>
      <c r="I72" s="8"/>
    </row>
    <row r="73" spans="2:9" ht="15.75" thickBot="1" x14ac:dyDescent="0.3">
      <c r="B73" s="31" t="s">
        <v>4</v>
      </c>
      <c r="C73" s="31"/>
      <c r="D73" s="32">
        <f>SUM(D70:D72,D60:D68)</f>
        <v>0</v>
      </c>
      <c r="E73" s="33" t="e">
        <f>F73/D73</f>
        <v>#DIV/0!</v>
      </c>
      <c r="F73" s="34">
        <f>SUM(F70:F72,F60:F68)</f>
        <v>0</v>
      </c>
      <c r="H73" s="14"/>
      <c r="I73" s="13"/>
    </row>
    <row r="74" spans="2:9" x14ac:dyDescent="0.25">
      <c r="B74" s="1"/>
      <c r="C74" s="1"/>
      <c r="D74" s="10"/>
      <c r="E74" s="10"/>
      <c r="F74" s="10"/>
      <c r="G74" s="10"/>
      <c r="H74" s="10"/>
      <c r="I74" s="10"/>
    </row>
    <row r="75" spans="2:9" ht="15.75" thickBot="1" x14ac:dyDescent="0.3">
      <c r="B75" s="66" t="s">
        <v>68</v>
      </c>
      <c r="C75" s="65" t="s">
        <v>71</v>
      </c>
      <c r="D75" s="37"/>
      <c r="E75" s="37"/>
      <c r="F75" s="37"/>
      <c r="G75" s="10"/>
      <c r="H75" s="10"/>
      <c r="I75" s="10"/>
    </row>
    <row r="76" spans="2:9" x14ac:dyDescent="0.25">
      <c r="B76" s="35" t="s">
        <v>36</v>
      </c>
      <c r="C76" s="35" t="s">
        <v>35</v>
      </c>
      <c r="D76" s="36" t="s">
        <v>21</v>
      </c>
      <c r="E76" s="36" t="s">
        <v>25</v>
      </c>
      <c r="F76" s="36" t="s">
        <v>9</v>
      </c>
      <c r="G76" s="10"/>
      <c r="H76" s="10"/>
      <c r="I76" s="10"/>
    </row>
    <row r="77" spans="2:9" x14ac:dyDescent="0.25">
      <c r="B77" s="16" t="s">
        <v>38</v>
      </c>
      <c r="C77" s="16"/>
      <c r="D77" s="17">
        <f>SUM(D78:D86)</f>
        <v>0</v>
      </c>
      <c r="E77" s="18" t="e">
        <f>F77/D77</f>
        <v>#DIV/0!</v>
      </c>
      <c r="F77" s="19">
        <f>SUM(F78:F86)</f>
        <v>0</v>
      </c>
      <c r="I77" s="8"/>
    </row>
    <row r="78" spans="2:9" x14ac:dyDescent="0.25">
      <c r="B78" s="20" t="s">
        <v>33</v>
      </c>
      <c r="C78" s="21"/>
      <c r="D78" s="22">
        <v>0</v>
      </c>
      <c r="E78" s="23">
        <v>0</v>
      </c>
      <c r="F78" s="24">
        <f t="shared" ref="F78:F86" si="4">D78*E78</f>
        <v>0</v>
      </c>
      <c r="I78" s="8"/>
    </row>
    <row r="79" spans="2:9" x14ac:dyDescent="0.25">
      <c r="B79" s="20" t="s">
        <v>32</v>
      </c>
      <c r="C79" s="21"/>
      <c r="D79" s="22">
        <v>0</v>
      </c>
      <c r="E79" s="23">
        <v>0</v>
      </c>
      <c r="F79" s="24">
        <f t="shared" si="4"/>
        <v>0</v>
      </c>
      <c r="I79" s="8"/>
    </row>
    <row r="80" spans="2:9" x14ac:dyDescent="0.25">
      <c r="B80" s="20" t="s">
        <v>31</v>
      </c>
      <c r="C80" s="21"/>
      <c r="D80" s="22">
        <v>0</v>
      </c>
      <c r="E80" s="23">
        <v>0</v>
      </c>
      <c r="F80" s="24">
        <f t="shared" si="4"/>
        <v>0</v>
      </c>
      <c r="I80" s="8"/>
    </row>
    <row r="81" spans="2:9" x14ac:dyDescent="0.25">
      <c r="B81" s="20" t="s">
        <v>30</v>
      </c>
      <c r="C81" s="21"/>
      <c r="D81" s="22">
        <v>0</v>
      </c>
      <c r="E81" s="23">
        <v>0</v>
      </c>
      <c r="F81" s="24">
        <f t="shared" si="4"/>
        <v>0</v>
      </c>
      <c r="I81" s="8"/>
    </row>
    <row r="82" spans="2:9" x14ac:dyDescent="0.25">
      <c r="B82" s="20" t="s">
        <v>30</v>
      </c>
      <c r="C82" s="21"/>
      <c r="D82" s="22">
        <v>0</v>
      </c>
      <c r="E82" s="23">
        <v>0</v>
      </c>
      <c r="F82" s="24">
        <f t="shared" si="4"/>
        <v>0</v>
      </c>
      <c r="I82" s="8"/>
    </row>
    <row r="83" spans="2:9" x14ac:dyDescent="0.25">
      <c r="B83" s="25" t="s">
        <v>29</v>
      </c>
      <c r="C83" s="21"/>
      <c r="D83" s="22">
        <v>0</v>
      </c>
      <c r="E83" s="23">
        <v>0</v>
      </c>
      <c r="F83" s="24">
        <f t="shared" si="4"/>
        <v>0</v>
      </c>
      <c r="I83" s="8"/>
    </row>
    <row r="84" spans="2:9" x14ac:dyDescent="0.25">
      <c r="B84" s="25" t="s">
        <v>29</v>
      </c>
      <c r="C84" s="21"/>
      <c r="D84" s="22">
        <v>0</v>
      </c>
      <c r="E84" s="23">
        <v>0</v>
      </c>
      <c r="F84" s="24">
        <f t="shared" si="4"/>
        <v>0</v>
      </c>
      <c r="I84" s="8"/>
    </row>
    <row r="85" spans="2:9" x14ac:dyDescent="0.25">
      <c r="B85" s="25" t="s">
        <v>29</v>
      </c>
      <c r="C85" s="21"/>
      <c r="D85" s="22">
        <v>0</v>
      </c>
      <c r="E85" s="23">
        <v>0</v>
      </c>
      <c r="F85" s="24">
        <f t="shared" si="4"/>
        <v>0</v>
      </c>
      <c r="I85" s="8"/>
    </row>
    <row r="86" spans="2:9" x14ac:dyDescent="0.25">
      <c r="B86" s="20" t="s">
        <v>29</v>
      </c>
      <c r="C86" s="21"/>
      <c r="D86" s="22">
        <v>0</v>
      </c>
      <c r="E86" s="23">
        <v>0</v>
      </c>
      <c r="F86" s="24">
        <f t="shared" si="4"/>
        <v>0</v>
      </c>
      <c r="I86" s="8"/>
    </row>
    <row r="87" spans="2:9" x14ac:dyDescent="0.25">
      <c r="B87" s="26" t="s">
        <v>28</v>
      </c>
      <c r="C87" s="26"/>
      <c r="D87" s="17">
        <f>SUM(D88:D90)</f>
        <v>0</v>
      </c>
      <c r="E87" s="18" t="e">
        <f>F87/D87</f>
        <v>#DIV/0!</v>
      </c>
      <c r="F87" s="19">
        <f>SUM(F88:F90)</f>
        <v>0</v>
      </c>
      <c r="I87" s="8"/>
    </row>
    <row r="88" spans="2:9" x14ac:dyDescent="0.25">
      <c r="B88" s="25" t="s">
        <v>37</v>
      </c>
      <c r="C88" s="21"/>
      <c r="D88" s="22">
        <v>0</v>
      </c>
      <c r="E88" s="23">
        <v>0</v>
      </c>
      <c r="F88" s="24">
        <f t="shared" ref="F88:F90" si="5">D88*E88</f>
        <v>0</v>
      </c>
      <c r="I88" s="8"/>
    </row>
    <row r="89" spans="2:9" x14ac:dyDescent="0.25">
      <c r="B89" s="25" t="s">
        <v>37</v>
      </c>
      <c r="C89" s="21"/>
      <c r="D89" s="22">
        <v>0</v>
      </c>
      <c r="E89" s="23">
        <v>0</v>
      </c>
      <c r="F89" s="24">
        <f t="shared" si="5"/>
        <v>0</v>
      </c>
      <c r="H89" s="8"/>
      <c r="I89" s="8"/>
    </row>
    <row r="90" spans="2:9" ht="15.75" thickBot="1" x14ac:dyDescent="0.3">
      <c r="B90" s="27" t="s">
        <v>37</v>
      </c>
      <c r="C90" s="21"/>
      <c r="D90" s="28">
        <v>0</v>
      </c>
      <c r="E90" s="29">
        <v>0</v>
      </c>
      <c r="F90" s="30">
        <f t="shared" si="5"/>
        <v>0</v>
      </c>
      <c r="H90" s="8"/>
      <c r="I90" s="8"/>
    </row>
    <row r="91" spans="2:9" ht="15.75" thickBot="1" x14ac:dyDescent="0.3">
      <c r="B91" s="31" t="s">
        <v>4</v>
      </c>
      <c r="C91" s="31"/>
      <c r="D91" s="32">
        <f>SUM(D88:D90,D78:D86)</f>
        <v>0</v>
      </c>
      <c r="E91" s="33" t="e">
        <f>F91/D91</f>
        <v>#DIV/0!</v>
      </c>
      <c r="F91" s="34">
        <f>SUM(F88:F90,F78:F86)</f>
        <v>0</v>
      </c>
      <c r="H91" s="14"/>
      <c r="I91" s="13"/>
    </row>
    <row r="92" spans="2:9" ht="15.75" thickBot="1" x14ac:dyDescent="0.3">
      <c r="B92" s="1"/>
      <c r="C92" s="15"/>
      <c r="D92" s="11"/>
      <c r="E92" s="11"/>
      <c r="F92" s="12"/>
      <c r="G92" s="14"/>
      <c r="H92" s="14"/>
      <c r="I92" s="13"/>
    </row>
    <row r="93" spans="2:9" ht="15.75" thickBot="1" x14ac:dyDescent="0.3">
      <c r="B93" s="31" t="s">
        <v>39</v>
      </c>
      <c r="C93" s="31"/>
      <c r="D93" s="32">
        <f>SUM(D91,D73,D55)</f>
        <v>1</v>
      </c>
      <c r="E93" s="33">
        <f>F93/D93</f>
        <v>3</v>
      </c>
      <c r="F93" s="34">
        <f>SUM(F91,F73,F55)</f>
        <v>3</v>
      </c>
      <c r="G93" s="14"/>
      <c r="H93" s="14"/>
      <c r="I93" s="13"/>
    </row>
    <row r="94" spans="2:9" x14ac:dyDescent="0.25">
      <c r="B94" s="1"/>
      <c r="C94" s="15"/>
      <c r="D94" s="11"/>
      <c r="E94" s="11"/>
      <c r="F94" s="12"/>
      <c r="G94" s="14"/>
      <c r="H94" s="14"/>
      <c r="I94" s="13"/>
    </row>
    <row r="97" spans="2:9" x14ac:dyDescent="0.25">
      <c r="B97" s="1"/>
      <c r="C97" s="1"/>
      <c r="D97" s="10"/>
      <c r="E97" s="10"/>
      <c r="F97" s="10"/>
      <c r="G97" s="10"/>
      <c r="H97" s="10"/>
      <c r="I97" s="10"/>
    </row>
    <row r="98" spans="2:9" ht="15.75" thickBot="1" x14ac:dyDescent="0.3">
      <c r="B98" s="66" t="s">
        <v>68</v>
      </c>
      <c r="C98" s="65" t="s">
        <v>72</v>
      </c>
      <c r="D98" s="37"/>
      <c r="E98" s="37"/>
      <c r="F98" s="37"/>
      <c r="G98" s="10"/>
      <c r="H98" s="10"/>
      <c r="I98" s="10"/>
    </row>
    <row r="99" spans="2:9" x14ac:dyDescent="0.25">
      <c r="B99" s="35" t="s">
        <v>36</v>
      </c>
      <c r="C99" s="35"/>
      <c r="D99" s="36" t="s">
        <v>55</v>
      </c>
      <c r="E99" s="36" t="s">
        <v>25</v>
      </c>
      <c r="F99" s="36" t="s">
        <v>57</v>
      </c>
      <c r="G99" s="10"/>
      <c r="H99" s="10"/>
      <c r="I99" s="10"/>
    </row>
    <row r="100" spans="2:9" x14ac:dyDescent="0.25">
      <c r="B100" s="16" t="s">
        <v>38</v>
      </c>
      <c r="C100" s="16"/>
      <c r="D100" s="17"/>
      <c r="E100" s="18"/>
      <c r="F100" s="56">
        <f>SUM(F101:F106)</f>
        <v>1671.1999999999998</v>
      </c>
      <c r="I100" s="8"/>
    </row>
    <row r="101" spans="2:9" x14ac:dyDescent="0.25">
      <c r="B101" s="20" t="s">
        <v>54</v>
      </c>
      <c r="C101" s="20"/>
      <c r="D101" s="55"/>
      <c r="E101" s="55"/>
      <c r="F101" s="22">
        <v>500</v>
      </c>
      <c r="I101" s="8"/>
    </row>
    <row r="102" spans="2:9" x14ac:dyDescent="0.25">
      <c r="B102" s="20" t="s">
        <v>33</v>
      </c>
      <c r="C102" s="20"/>
      <c r="D102" s="23">
        <v>0</v>
      </c>
      <c r="E102" s="23">
        <v>0</v>
      </c>
      <c r="F102" s="22">
        <f>D102*E102</f>
        <v>0</v>
      </c>
      <c r="I102" s="8"/>
    </row>
    <row r="103" spans="2:9" x14ac:dyDescent="0.25">
      <c r="B103" s="20" t="s">
        <v>32</v>
      </c>
      <c r="C103" s="20"/>
      <c r="D103" s="23">
        <v>96</v>
      </c>
      <c r="E103" s="23">
        <v>3</v>
      </c>
      <c r="F103" s="22">
        <f t="shared" ref="F103:F105" si="6">D103*E103</f>
        <v>288</v>
      </c>
      <c r="I103" s="8"/>
    </row>
    <row r="104" spans="2:9" x14ac:dyDescent="0.25">
      <c r="B104" s="20" t="s">
        <v>31</v>
      </c>
      <c r="C104" s="20"/>
      <c r="D104" s="23">
        <v>96</v>
      </c>
      <c r="E104" s="23">
        <v>2.85</v>
      </c>
      <c r="F104" s="22">
        <f t="shared" si="6"/>
        <v>273.60000000000002</v>
      </c>
      <c r="I104" s="8"/>
    </row>
    <row r="105" spans="2:9" x14ac:dyDescent="0.25">
      <c r="B105" s="20" t="s">
        <v>30</v>
      </c>
      <c r="C105" s="20"/>
      <c r="D105" s="23">
        <v>96</v>
      </c>
      <c r="E105" s="23">
        <v>2.85</v>
      </c>
      <c r="F105" s="22">
        <f t="shared" si="6"/>
        <v>273.60000000000002</v>
      </c>
      <c r="I105" s="8"/>
    </row>
    <row r="106" spans="2:9" x14ac:dyDescent="0.25">
      <c r="B106" s="20" t="s">
        <v>29</v>
      </c>
      <c r="C106" s="20"/>
      <c r="D106" s="23">
        <v>96</v>
      </c>
      <c r="E106" s="23">
        <v>3.5</v>
      </c>
      <c r="F106" s="22">
        <f>D106*E106</f>
        <v>336</v>
      </c>
      <c r="I106" s="8"/>
    </row>
    <row r="107" spans="2:9" x14ac:dyDescent="0.25">
      <c r="B107" s="26" t="s">
        <v>28</v>
      </c>
      <c r="C107" s="26"/>
      <c r="D107" s="17"/>
      <c r="E107" s="18"/>
      <c r="F107" s="56">
        <f>SUM(F108:F108)</f>
        <v>307.20000000000005</v>
      </c>
      <c r="I107" s="8"/>
    </row>
    <row r="108" spans="2:9" ht="15.75" thickBot="1" x14ac:dyDescent="0.3">
      <c r="B108" s="27" t="s">
        <v>37</v>
      </c>
      <c r="C108" s="20"/>
      <c r="D108" s="23">
        <v>96</v>
      </c>
      <c r="E108" s="23">
        <v>3.2</v>
      </c>
      <c r="F108" s="22">
        <f t="shared" ref="F108" si="7">D108*E108</f>
        <v>307.20000000000005</v>
      </c>
      <c r="H108" s="8"/>
      <c r="I108" s="8"/>
    </row>
    <row r="109" spans="2:9" ht="15.75" thickBot="1" x14ac:dyDescent="0.3">
      <c r="B109" s="31" t="s">
        <v>4</v>
      </c>
      <c r="C109" s="31"/>
      <c r="D109" s="32"/>
      <c r="E109" s="33"/>
      <c r="F109" s="57">
        <f>SUM(F108:F108,F101:F106)</f>
        <v>1978.4</v>
      </c>
      <c r="H109" s="14"/>
      <c r="I109" s="13"/>
    </row>
    <row r="110" spans="2:9" x14ac:dyDescent="0.25">
      <c r="B110" s="1"/>
      <c r="C110" s="15"/>
      <c r="D110" s="11"/>
      <c r="E110" s="11"/>
      <c r="F110" s="12"/>
      <c r="G110" s="14"/>
      <c r="H110" s="14"/>
      <c r="I110" s="13"/>
    </row>
    <row r="111" spans="2:9" x14ac:dyDescent="0.25">
      <c r="B111" t="s">
        <v>63</v>
      </c>
      <c r="C111" t="s">
        <v>64</v>
      </c>
    </row>
    <row r="112" spans="2:9" x14ac:dyDescent="0.25">
      <c r="B112" t="s">
        <v>65</v>
      </c>
      <c r="C112" t="s">
        <v>66</v>
      </c>
    </row>
    <row r="113" spans="2:9" x14ac:dyDescent="0.25">
      <c r="B113" t="s">
        <v>56</v>
      </c>
      <c r="C113" t="s">
        <v>58</v>
      </c>
    </row>
    <row r="114" spans="2:9" x14ac:dyDescent="0.25">
      <c r="B114" s="1"/>
      <c r="C114" s="15"/>
      <c r="D114" s="11"/>
      <c r="E114" s="11"/>
      <c r="F114" s="12"/>
      <c r="G114" s="14"/>
      <c r="H114" s="14"/>
      <c r="I114" s="13"/>
    </row>
    <row r="115" spans="2:9" ht="15.75" thickBot="1" x14ac:dyDescent="0.3">
      <c r="B115" s="68" t="s">
        <v>73</v>
      </c>
      <c r="C115" s="65" t="s">
        <v>15</v>
      </c>
      <c r="D115" s="37"/>
      <c r="E115" s="37"/>
      <c r="F115" s="37"/>
      <c r="G115" s="10"/>
      <c r="H115" s="10"/>
      <c r="I115" s="10"/>
    </row>
    <row r="116" spans="2:9" x14ac:dyDescent="0.25">
      <c r="B116" s="35" t="s">
        <v>36</v>
      </c>
      <c r="C116" s="35"/>
      <c r="D116" s="36"/>
      <c r="E116" s="36"/>
      <c r="F116" s="36" t="s">
        <v>57</v>
      </c>
      <c r="G116" s="10"/>
      <c r="H116" s="10"/>
      <c r="I116" s="10"/>
    </row>
    <row r="117" spans="2:9" x14ac:dyDescent="0.25">
      <c r="B117" s="58" t="s">
        <v>16</v>
      </c>
      <c r="C117" s="16"/>
      <c r="D117" s="17"/>
      <c r="E117" s="18"/>
      <c r="F117" s="56">
        <v>3212</v>
      </c>
      <c r="I117" s="8"/>
    </row>
    <row r="118" spans="2:9" x14ac:dyDescent="0.25">
      <c r="B118" s="20" t="s">
        <v>10</v>
      </c>
      <c r="C118" s="20"/>
      <c r="D118" s="55"/>
      <c r="E118" s="55"/>
      <c r="F118" s="22">
        <v>0</v>
      </c>
      <c r="I118" s="8"/>
    </row>
    <row r="119" spans="2:9" x14ac:dyDescent="0.25">
      <c r="B119" s="20" t="s">
        <v>11</v>
      </c>
      <c r="C119" s="20"/>
      <c r="D119" s="59"/>
      <c r="E119" s="59"/>
      <c r="F119" s="61">
        <f>F118/F117</f>
        <v>0</v>
      </c>
      <c r="I119" s="8"/>
    </row>
    <row r="120" spans="2:9" x14ac:dyDescent="0.25">
      <c r="B120" s="20" t="s">
        <v>12</v>
      </c>
      <c r="C120" s="20"/>
      <c r="D120" s="59"/>
      <c r="E120" s="59"/>
      <c r="F120" s="22">
        <v>0</v>
      </c>
      <c r="I120" s="8"/>
    </row>
    <row r="121" spans="2:9" x14ac:dyDescent="0.25">
      <c r="B121" s="20" t="s">
        <v>13</v>
      </c>
      <c r="C121" s="20"/>
      <c r="D121" s="59"/>
      <c r="E121" s="59"/>
      <c r="F121" s="61">
        <f>F120/F117</f>
        <v>0</v>
      </c>
      <c r="I121" s="8"/>
    </row>
    <row r="122" spans="2:9" x14ac:dyDescent="0.25">
      <c r="B122" s="20" t="s">
        <v>14</v>
      </c>
      <c r="C122" s="20"/>
      <c r="D122" s="59"/>
      <c r="E122" s="59"/>
      <c r="F122" s="60">
        <f t="shared" ref="F122" si="8">D122*E122</f>
        <v>0</v>
      </c>
      <c r="I122" s="8"/>
    </row>
    <row r="123" spans="2:9" x14ac:dyDescent="0.25">
      <c r="B123" s="1"/>
      <c r="C123" s="15"/>
      <c r="D123" s="11"/>
      <c r="E123" s="11"/>
      <c r="F123" s="12"/>
      <c r="G123" s="14"/>
      <c r="H123" s="14"/>
      <c r="I123" s="13"/>
    </row>
    <row r="124" spans="2:9" ht="15.75" thickBot="1" x14ac:dyDescent="0.3">
      <c r="B124" s="68" t="s">
        <v>74</v>
      </c>
      <c r="C124" s="65" t="s">
        <v>15</v>
      </c>
      <c r="D124" s="37"/>
      <c r="E124" s="37"/>
      <c r="F124" s="37"/>
      <c r="G124" s="10"/>
      <c r="H124" s="10"/>
      <c r="I124" s="10"/>
    </row>
    <row r="125" spans="2:9" x14ac:dyDescent="0.25">
      <c r="B125" s="35" t="s">
        <v>36</v>
      </c>
      <c r="C125" s="35"/>
      <c r="D125" s="36"/>
      <c r="E125" s="36"/>
      <c r="F125" s="36" t="s">
        <v>57</v>
      </c>
      <c r="G125" s="10"/>
      <c r="H125" s="10"/>
      <c r="I125" s="10"/>
    </row>
    <row r="126" spans="2:9" x14ac:dyDescent="0.25">
      <c r="B126" s="58" t="s">
        <v>16</v>
      </c>
      <c r="C126" s="16"/>
      <c r="D126" s="17"/>
      <c r="E126" s="18"/>
      <c r="F126" s="56">
        <f>3247+2855</f>
        <v>6102</v>
      </c>
      <c r="I126" s="8"/>
    </row>
    <row r="127" spans="2:9" x14ac:dyDescent="0.25">
      <c r="B127" s="20" t="s">
        <v>10</v>
      </c>
      <c r="C127" s="20"/>
      <c r="D127" s="55"/>
      <c r="E127" s="55"/>
      <c r="F127" s="22">
        <v>0</v>
      </c>
      <c r="I127" s="8"/>
    </row>
    <row r="128" spans="2:9" x14ac:dyDescent="0.25">
      <c r="B128" s="20" t="s">
        <v>11</v>
      </c>
      <c r="C128" s="20"/>
      <c r="D128" s="59"/>
      <c r="E128" s="59"/>
      <c r="F128" s="61">
        <f>F127/F126</f>
        <v>0</v>
      </c>
      <c r="I128" s="8"/>
    </row>
    <row r="129" spans="2:9" x14ac:dyDescent="0.25">
      <c r="B129" s="20" t="s">
        <v>12</v>
      </c>
      <c r="C129" s="20"/>
      <c r="D129" s="59"/>
      <c r="E129" s="59"/>
      <c r="F129" s="22">
        <v>0</v>
      </c>
      <c r="I129" s="8"/>
    </row>
    <row r="130" spans="2:9" x14ac:dyDescent="0.25">
      <c r="B130" s="20" t="s">
        <v>13</v>
      </c>
      <c r="C130" s="20"/>
      <c r="D130" s="59"/>
      <c r="E130" s="59"/>
      <c r="F130" s="61">
        <f>F129/F126</f>
        <v>0</v>
      </c>
      <c r="I130" s="8"/>
    </row>
    <row r="131" spans="2:9" x14ac:dyDescent="0.25">
      <c r="B131" s="20" t="s">
        <v>14</v>
      </c>
      <c r="C131" s="20"/>
      <c r="D131" s="59"/>
      <c r="E131" s="59"/>
      <c r="F131" s="60">
        <f t="shared" ref="F131" si="9">D131*E131</f>
        <v>0</v>
      </c>
      <c r="I131" s="8"/>
    </row>
    <row r="132" spans="2:9" x14ac:dyDescent="0.25">
      <c r="B132" s="1"/>
      <c r="C132" s="15"/>
      <c r="D132" s="11"/>
      <c r="E132" s="11"/>
      <c r="F132" s="12"/>
      <c r="G132" s="14"/>
      <c r="H132" s="14"/>
      <c r="I132" s="13"/>
    </row>
  </sheetData>
  <mergeCells count="1">
    <mergeCell ref="B32:H32"/>
  </mergeCells>
  <dataValidations count="2">
    <dataValidation type="list" allowBlank="1" showInputMessage="1" showErrorMessage="1" sqref="C43:C50 C61:C68 C79:C86">
      <formula1>Nutzung</formula1>
    </dataValidation>
    <dataValidation type="list" allowBlank="1" showInputMessage="1" showErrorMessage="1" promptTitle="Nutzung auswählen" prompt="Nutzung aus Dropdownliste wählen" sqref="C42 C52:C54 C60 C70:C72 C78 C88:C90">
      <formula1>Nutzung</formula1>
    </dataValidation>
  </dataValidations>
  <pageMargins left="0.7" right="0.7" top="0.75" bottom="0.75" header="0.3" footer="0.3"/>
  <pageSetup paperSize="9" scale="64" orientation="portrait" r:id="rId1"/>
  <rowBreaks count="2" manualBreakCount="2">
    <brk id="29" max="16383" man="1"/>
    <brk id="9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Erassungstabelle</vt:lpstr>
      <vt:lpstr>Erassungstabelle!Druckbereich</vt:lpstr>
      <vt:lpstr>Nutzung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2017-08-28T14:19:54Z</dcterms:modified>
</cp:coreProperties>
</file>